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ingalewandowska/Desktop/"/>
    </mc:Choice>
  </mc:AlternateContent>
  <xr:revisionPtr revIDLastSave="0" documentId="8_{57D2D332-6BB1-E34E-B48E-491F6087980A}" xr6:coauthVersionLast="47" xr6:coauthVersionMax="47" xr10:uidLastSave="{00000000-0000-0000-0000-000000000000}"/>
  <bookViews>
    <workbookView xWindow="0" yWindow="0" windowWidth="35840" windowHeight="22400" activeTab="1" xr2:uid="{00000000-000D-0000-FFFF-FFFF00000000}"/>
  </bookViews>
  <sheets>
    <sheet name="dostępność architektoniczna" sheetId="1" r:id="rId1"/>
    <sheet name="Dostępność informacyjno- komuni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I5" i="1"/>
  <c r="H5" i="1"/>
  <c r="L12" i="2"/>
  <c r="K12" i="2"/>
  <c r="L5" i="2"/>
  <c r="K5" i="2"/>
</calcChain>
</file>

<file path=xl/sharedStrings.xml><?xml version="1.0" encoding="utf-8"?>
<sst xmlns="http://schemas.openxmlformats.org/spreadsheetml/2006/main" count="115" uniqueCount="61">
  <si>
    <t>Nazwa jednostki organizacyjnej Gminy Miasta Toruń</t>
  </si>
  <si>
    <t xml:space="preserve">Pytanie kluczowe </t>
  </si>
  <si>
    <t>Tak</t>
  </si>
  <si>
    <t>Nie</t>
  </si>
  <si>
    <t>Czy wejście do obiektu jest wolne od barier, drzwi mają przynajmniej 90  cm szerokości i można je otworzyć bez użycia znacznej siły?</t>
  </si>
  <si>
    <t xml:space="preserve">Czy w obiekcie zapewniono informację na temat rozkładu pomieszczeń w formie wizualnej? </t>
  </si>
  <si>
    <t xml:space="preserve">Czy w obiekcie zapewniono informację na temat rozkładu pomieszczeń w formie dotykowej (tyflomapa, plan pomieszczeń) lub głosowej (infokiosk, nagranie audio, beacony ,ewentualnie jest upoważniony pracownik, do którego obowiązków należy udzielanie informacji klientom)? </t>
  </si>
  <si>
    <t xml:space="preserve">Czy w obiekcie zapewniono wolne od barier przestrzenie komunikacyjne poziome  i  pionowe? </t>
  </si>
  <si>
    <t xml:space="preserve">Czy w obiekcie jest zapewniony dostęp dla osób poruszających się na wózku do wszystkich pomieszczeń (z wyłączeniem technicznych)? </t>
  </si>
  <si>
    <t>Czy w obiekcie znajduje się przynajmniej jedna dostępna toaleta na każdej kondygnacji?</t>
  </si>
  <si>
    <t xml:space="preserve">Czy procedury wstępu do obiektu pozwalają na poruszanie się po nim osobie z psem asystującym? </t>
  </si>
  <si>
    <t xml:space="preserve">Czy w obiekcie obowiązuje szczegółowa procedura ewakuacji, wskazująca w jaki sposób prowadzona jest ewakuacja lub ratowanie osób o szczególnych potrzebach, przebywających na terenie budynku? </t>
  </si>
  <si>
    <t>Pozotałe pytania</t>
  </si>
  <si>
    <t>Czy przed wejściem do obiektu znajdują się przeszkody utrudniające wejście do niego?</t>
  </si>
  <si>
    <t xml:space="preserve">Czy w przestrzeniach komunikacyjnych obiektu (korytarze, przejścia, schody) występują różnice wysokości, które uniemożliwiają lub                      w istotny sposób utrudniają osobie poruszającej się na wózku lub osobie z niepełnosprawnością wzroku bezpieczne poruszanie się po obiekcie? </t>
  </si>
  <si>
    <t xml:space="preserve"> Czy w przestrzeniach komunikacyjnych (korytarze, przejścia, schody) obiektu występują inne bariery  mogące utrudniać poruszanie się? </t>
  </si>
  <si>
    <t xml:space="preserve">Czy szerokość korytarzy i przejść mierzona po uwzględnieniu przestrzeni zajmowanej przez meble, wyposażenie, urządzenia itp. wynosi co najmniej 90 cm? </t>
  </si>
  <si>
    <t xml:space="preserve">Czy schody przeznaczone do pokonywania wysokości większej niż 50 cm  o szerokości przynajmniej 120 cm wyposażone są w obustronne poręcze, a w przypadku braku możliwości zapewnienia minimalnej, wynikającej z przepisów szerokości drogi ewakuacyjnej, przynajmniej jednostronną poręcz? </t>
  </si>
  <si>
    <t xml:space="preserve">Czy schody posiadają oznaczenia krawędzi (co najmniej pierwszy i ostatni stopień)? </t>
  </si>
  <si>
    <t xml:space="preserve">Czy posadzka korytarzy jest antypoślizgowa? </t>
  </si>
  <si>
    <t xml:space="preserve">Czy w obiekcie wielokondygnacyjnym jest działająca winda lub inne urządzenie umożliwiające bezpieczny transport osoby na wózku na wyższe kondygnacje? </t>
  </si>
  <si>
    <t xml:space="preserve">W przypadku zastosowania w obiekcie urządzeń wspomagających poruszanie się osób na wózku, czy personel obiektu jest przeszkolony z obsługi tych urządzeń? </t>
  </si>
  <si>
    <t xml:space="preserve">W przypadku stosowania bramek dostępu – czy zapewniona jest przynajmniej jedna bramka kontroli dostępu z możliwością otwarcia,               o szerokości przejścia przynajmniej 90 cm? </t>
  </si>
  <si>
    <t xml:space="preserve">Czy obiekt posiada zadaszenie nad wejściem chroniące przed opadami? </t>
  </si>
  <si>
    <t xml:space="preserve">Jeśli drzwi są wykonane w przynajmniej 75 proc. powierzchni z przezroczystego materiału (np. tafla szkła),to czy są czytelnie oznaczone? (np. mają pasy ostrzegawcze w kontrastowych kolorach, naklejone na co najmniej dwóch poziomach)? </t>
  </si>
  <si>
    <t xml:space="preserve">Czy drzwi do pomieszczeń posiadają czytelne oznaczenia, z zachowaniem odpowiedniego kontrastu kolorystycznego? </t>
  </si>
  <si>
    <t xml:space="preserve">Czy  miejsca kluczowe dla obiektu, z punktu widzenia funkcji jaką on pełni, są odpowiednio oświetlone, tj. zgodnie z normą PN-EN 12464-1:2012? </t>
  </si>
  <si>
    <t xml:space="preserve"> Czy schody są odpowiednio oświetlone? </t>
  </si>
  <si>
    <t xml:space="preserve"> Czy źródła światła we wnętrzach obiektu nie oślepiają użytkowników lub nie powodują olśnienia (np. zastosowano źródła rozproszonego światła, zastosowano odpowiednie osłony, światło nie jest kierowane w stronę oczu użytkowników) ?</t>
  </si>
  <si>
    <t xml:space="preserve">Czy  miejsca kluczowe dla obiektu, z punktu widzenia funkcji jaką on pełni, są odpowiednio dostosowane akustycznie (nie występuje pogłos/echo) ? </t>
  </si>
  <si>
    <t xml:space="preserve">Czy w obiekcie umieszczono oznaczenia wskazujące drogę ewakuacji ? </t>
  </si>
  <si>
    <t xml:space="preserve">Czy personel obiektu odpowiedzialny za ewakuację jest przeszkolony z zasad ewakuacji osób ze szczególnymi potrzebami? </t>
  </si>
  <si>
    <t xml:space="preserve">Czy personel obiektu jest przeszkolony z zasad postępowania z psem przewodnikiem i psem asystującym? </t>
  </si>
  <si>
    <t xml:space="preserve">Czy obiekt posiada czytelne oznaczenie co się w nim znajduje? </t>
  </si>
  <si>
    <t xml:space="preserve">Czy w obiekcie jest możliwość udzielenia informacji lub obsługi klientów w pobliżu wejścia do budynku (recepcja, punkt obsługi itp.)? </t>
  </si>
  <si>
    <t>Czy przynajmniej jedno stanowisko obsługujące klientów jest dostępne dla osób poruszających się na wózkach?</t>
  </si>
  <si>
    <t>Lista pytań sprawdzająca dostępność architektoniczną</t>
  </si>
  <si>
    <t>Czy w obiekcie wielokondygnacyjnym, każda kondygnacja jest oznaczona numerem umieszczonym w widocznym miejscu?</t>
  </si>
  <si>
    <t>Lista sprawdzająca dostępność informacyjno-komunikacyjną</t>
  </si>
  <si>
    <t>Pytania kluczowe:</t>
  </si>
  <si>
    <t>TAK</t>
  </si>
  <si>
    <t>NIE</t>
  </si>
  <si>
    <t>Czy w obiekcie jest wyznaczony punkt informacyjny, informacja lub recepcja?</t>
  </si>
  <si>
    <t xml:space="preserve">Czy informacja/recepcja/punkt informacyjny posiada pętlę indukcyjną? </t>
  </si>
  <si>
    <t xml:space="preserve">Czy na stronie internetowej podmiotu znajduje się plik elektroniczny, zawierający tekst odczytywalny maszynowo, opisujący zakres działalności danego podmiotu? </t>
  </si>
  <si>
    <t xml:space="preserve">Czy na stronie internetowej podmiotu znajduje się nagranie w Polskim Języku Migowym opisujące zakres działalności danego podmiotu? </t>
  </si>
  <si>
    <t xml:space="preserve">Czy podmiot posiada procedury zapewnienia komunikacji zgodnej                   z wnioskiem osoby ze szczególnymi potrzebami (np. w alfabecie Braille’a lub z osobą głuchoniewidomą)? </t>
  </si>
  <si>
    <t xml:space="preserve">Pytanie dodatkowe </t>
  </si>
  <si>
    <t xml:space="preserve">Czy miejsce, gdzie dostępny jest wideotłumacz jest oznaczone znakiem graficznym? </t>
  </si>
  <si>
    <t xml:space="preserve">Czy personel potrafi zainicjować usługę zdalnego tłumaczenia (np. odnaleźć i włączyć program na komputerze) i obsłużyć klienta za pośrednictwem tłumacza? </t>
  </si>
  <si>
    <t>Czy miejsce/a w obiekcie, gdzie zainstalowano pętlę indukcyjną lub  inne środki techniczne do obsługi osób słabosłyszących jest/są oznaczone znakiem graficznym?</t>
  </si>
  <si>
    <t xml:space="preserve">Czy personel podmiotu jest przeszkolony z podstawowych zasad komunikacji z osobą z niepełnosprawnością wzroku, słuchu                            i intelektualną? </t>
  </si>
  <si>
    <t xml:space="preserve">Czy personel wykonujący zadania w punkcie informacyjnym lub recepcji (o ile dotyczy) jest przeszkolony z podstawowych zasad komunikacji z osobą z niepełnosprawnością wzroku, słuchu, intelektualną i ruchową? </t>
  </si>
  <si>
    <t xml:space="preserve">Czy pozostały personel podmiotu jest przeszkolony z podstawowych zasad komunikacji z osobą z niepełnosprawnością wzroku, słuchu, intelektualną i ruchową? </t>
  </si>
  <si>
    <t xml:space="preserve">Czy w budynku znajduje się dźwiękowy system powiadamiania alarmowego? </t>
  </si>
  <si>
    <t xml:space="preserve">Czy w budynku znajduje się świetlny system powiadamiania alarmowego? </t>
  </si>
  <si>
    <t>nie</t>
  </si>
  <si>
    <t xml:space="preserve">Czy na stronie internetowej podmiotu znajduje się  informacja w tekście łatwym do czytania, opisująca zakres działalności danego podmiotu? </t>
  </si>
  <si>
    <t>tak</t>
  </si>
  <si>
    <t>Podsumowanie odpowiedzi</t>
  </si>
  <si>
    <t>Ze względu na charakter dyscypliny występuje pogłos/echo.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</si>
</sst>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1"/>
      <color rgb="FF3F3F3F"/>
      <name val="Czcionka tekstu podstawowego"/>
      <family val="2"/>
      <charset val="238"/>
    </font>
    <font>
      <b/>
      <sz val="12"/>
      <color rgb="FF3F3F3F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2" borderId="3" applyNumberFormat="0" applyAlignment="0" applyProtection="0"/>
  </cellStyleXfs>
  <cellXfs count="32">
    <xf numFmtId="0" fontId="0" fillId="0" borderId="0" xfId="0"/>
    <xf numFmtId="0" fontId="3" fillId="2" borderId="3" xfId="1" applyFont="1" applyAlignment="1">
      <alignment horizontal="center" vertical="top" wrapText="1"/>
    </xf>
    <xf numFmtId="0" fontId="3" fillId="2" borderId="3" xfId="1" applyFont="1" applyAlignment="1">
      <alignment vertical="top" wrapText="1"/>
    </xf>
    <xf numFmtId="0" fontId="1" fillId="0" borderId="0" xfId="0" applyFont="1"/>
    <xf numFmtId="0" fontId="3" fillId="2" borderId="3" xfId="1" applyFont="1"/>
    <xf numFmtId="0" fontId="3" fillId="2" borderId="6" xfId="1" applyFont="1" applyBorder="1" applyAlignment="1">
      <alignment horizontal="center"/>
    </xf>
    <xf numFmtId="0" fontId="3" fillId="2" borderId="8" xfId="1" applyFont="1" applyBorder="1" applyAlignment="1">
      <alignment horizontal="center" vertical="top" wrapText="1"/>
    </xf>
    <xf numFmtId="0" fontId="3" fillId="2" borderId="0" xfId="1" applyFont="1" applyBorder="1" applyAlignment="1">
      <alignment vertical="top"/>
    </xf>
    <xf numFmtId="0" fontId="3" fillId="2" borderId="9" xfId="1" applyFont="1" applyBorder="1" applyAlignment="1">
      <alignment vertical="top" wrapText="1"/>
    </xf>
    <xf numFmtId="0" fontId="3" fillId="2" borderId="9" xfId="1" applyFont="1" applyBorder="1" applyAlignment="1">
      <alignment horizontal="justify" vertical="top"/>
    </xf>
    <xf numFmtId="0" fontId="3" fillId="2" borderId="9" xfId="1" applyFont="1" applyBorder="1" applyAlignment="1">
      <alignment vertical="top"/>
    </xf>
    <xf numFmtId="0" fontId="2" fillId="2" borderId="0" xfId="1" applyBorder="1" applyAlignment="1"/>
    <xf numFmtId="0" fontId="2" fillId="2" borderId="9" xfId="1" applyBorder="1" applyAlignment="1">
      <alignment vertical="top" wrapText="1"/>
    </xf>
    <xf numFmtId="0" fontId="2" fillId="2" borderId="9" xfId="1" applyBorder="1" applyAlignment="1">
      <alignment horizontal="left" vertical="top" wrapText="1"/>
    </xf>
    <xf numFmtId="0" fontId="0" fillId="0" borderId="1" xfId="0" applyBorder="1"/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3" borderId="9" xfId="1" applyFill="1" applyBorder="1" applyAlignment="1">
      <alignment horizontal="center" vertical="top"/>
    </xf>
    <xf numFmtId="0" fontId="3" fillId="3" borderId="7" xfId="1" applyFont="1" applyFill="1" applyBorder="1"/>
    <xf numFmtId="0" fontId="3" fillId="3" borderId="9" xfId="1" applyFont="1" applyFill="1" applyBorder="1" applyAlignment="1">
      <alignment horizontal="center" vertical="top" wrapText="1"/>
    </xf>
    <xf numFmtId="0" fontId="3" fillId="3" borderId="3" xfId="1" applyFont="1" applyFill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/>
    </xf>
    <xf numFmtId="0" fontId="3" fillId="2" borderId="3" xfId="1" applyFont="1" applyAlignment="1">
      <alignment horizontal="center"/>
    </xf>
    <xf numFmtId="0" fontId="3" fillId="2" borderId="4" xfId="1" applyFont="1" applyBorder="1" applyAlignment="1">
      <alignment horizontal="center"/>
    </xf>
    <xf numFmtId="0" fontId="3" fillId="2" borderId="5" xfId="1" applyFon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2">
    <cellStyle name="Dane wyjściowe" xfId="1" builtinId="21"/>
    <cellStyle name="Normalny" xfId="0" builtinId="0"/>
  </cellStyles>
  <dxfs count="2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</dxf>
    <dxf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rgb="FF3F3F3F"/>
        </right>
        <top style="thin">
          <color rgb="FF3F3F3F"/>
        </top>
        <bottom style="thin">
          <color rgb="FF3F3F3F"/>
        </bottom>
      </border>
    </dxf>
    <dxf>
      <border outline="0">
        <top style="thin">
          <color rgb="FF3F3F3F"/>
        </top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border diagonalUp="0" diagonalDown="0" outline="0"/>
    </dxf>
    <dxf>
      <border outline="0">
        <bottom style="thin">
          <color rgb="FF3F3F3F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rgb="FF3F3F3F"/>
        </right>
        <top style="thin">
          <color rgb="FF3F3F3F"/>
        </top>
        <bottom style="thin">
          <color rgb="FF3F3F3F"/>
        </bottom>
      </border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alignment horizontal="center" vertical="top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D35" totalsRowShown="0" headerRowDxfId="24" dataDxfId="23" headerRowCellStyle="Dane wyjściowe" dataCellStyle="Dane wyjściowe">
  <autoFilter ref="A2:D35" xr:uid="{00000000-0009-0000-0100-000001000000}"/>
  <tableColumns count="4">
    <tableColumn id="1" xr3:uid="{00000000-0010-0000-0000-000001000000}" name="Nazwa jednostki organizacyjnej Gminy Miasta Toruń" dataDxfId="22" dataCellStyle="Dane wyjściowe"/>
    <tableColumn id="2" xr3:uid="{00000000-0010-0000-0000-000002000000}" name="Pytanie kluczowe " dataDxfId="21" dataCellStyle="Dane wyjściowe"/>
    <tableColumn id="3" xr3:uid="{00000000-0010-0000-0000-000003000000}" name="Tak" dataDxfId="20" dataCellStyle="Dane wyjściowe"/>
    <tableColumn id="4" xr3:uid="{00000000-0010-0000-0000-000004000000}" name="Nie" dataDxfId="19" dataCellStyle="Dane wyjściowe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ela5" displayName="Tabela5" ref="H4:I6" totalsRowShown="0">
  <autoFilter ref="H4:I6" xr:uid="{00000000-0009-0000-0100-000005000000}"/>
  <tableColumns count="2">
    <tableColumn id="1" xr3:uid="{00000000-0010-0000-0100-000001000000}" name="Tak" dataDxfId="18">
      <calculatedColumnFormula>COUNTIFS(C3:C10,Tabela1[[#Headers],[Tak]])</calculatedColumnFormula>
    </tableColumn>
    <tableColumn id="2" xr3:uid="{00000000-0010-0000-0100-000002000000}" name="NIE" dataDxfId="17">
      <calculatedColumnFormula>COUNTIFS(D3:D10,Tabela1[[#Headers],[Nie]])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abela6" displayName="Tabela6" ref="H14:I15" totalsRowShown="0" headerRowDxfId="16" headerRowBorderDxfId="15" tableBorderDxfId="14" totalsRowBorderDxfId="13">
  <autoFilter ref="H14:I15" xr:uid="{00000000-0009-0000-0100-000006000000}"/>
  <tableColumns count="2">
    <tableColumn id="1" xr3:uid="{00000000-0010-0000-0200-000001000000}" name="TAK" dataDxfId="12">
      <calculatedColumnFormula>COUNTIFS(C12:C35,C11)</calculatedColumnFormula>
    </tableColumn>
    <tableColumn id="2" xr3:uid="{00000000-0010-0000-0200-000002000000}" name="NIE" dataDxfId="11">
      <calculatedColumnFormula>COUNTIFS(D12:D35,Tabela1[[#Headers],[Nie]])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ela3" displayName="Tabela3" ref="A2:D17" totalsRowShown="0" headerRowDxfId="10" dataDxfId="8" headerRowBorderDxfId="9" tableBorderDxfId="7" headerRowCellStyle="Dane wyjściowe">
  <autoFilter ref="A2:D17" xr:uid="{00000000-0009-0000-0100-000003000000}"/>
  <tableColumns count="4">
    <tableColumn id="1" xr3:uid="{00000000-0010-0000-0300-000001000000}" name="Nazwa jednostki organizacyjnej Gminy Miasta Toruń" dataCellStyle="Dane wyjściowe"/>
    <tableColumn id="4" xr3:uid="{00000000-0010-0000-0300-000004000000}" name="Pytania kluczowe:" dataDxfId="6" dataCellStyle="Dane wyjściowe"/>
    <tableColumn id="5" xr3:uid="{00000000-0010-0000-0300-000005000000}" name="TAK" dataDxfId="5" dataCellStyle="Dane wyjściowe"/>
    <tableColumn id="6" xr3:uid="{00000000-0010-0000-0300-000006000000}" name="NIE" dataDxfId="4" dataCellStyle="Dane wyjściowe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Tabela2" displayName="Tabela2" ref="K4:L6" totalsRowShown="0">
  <autoFilter ref="K4:L6" xr:uid="{00000000-0009-0000-0100-000002000000}"/>
  <tableColumns count="2">
    <tableColumn id="1" xr3:uid="{00000000-0010-0000-0400-000001000000}" name="tak" dataDxfId="3">
      <calculatedColumnFormula>COUNTIFS(C3:C8,Tabela3[[#Headers],[TAK]])</calculatedColumnFormula>
    </tableColumn>
    <tableColumn id="2" xr3:uid="{00000000-0010-0000-0400-000002000000}" name="nie" dataDxfId="2">
      <calculatedColumnFormula>COUNTIFS(D3:D8,Tabela3[[#Headers],[NIE]])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5000000}" name="Tabela4" displayName="Tabela4" ref="K11:L13" totalsRowShown="0">
  <autoFilter ref="K11:L13" xr:uid="{00000000-0009-0000-0100-000004000000}"/>
  <tableColumns count="2">
    <tableColumn id="1" xr3:uid="{00000000-0010-0000-0500-000001000000}" name="tak" dataDxfId="1">
      <calculatedColumnFormula>COUNTIFS(C10:C17,C9)</calculatedColumnFormula>
    </tableColumn>
    <tableColumn id="2" xr3:uid="{00000000-0010-0000-0500-000002000000}" name="nie" dataDxfId="0">
      <calculatedColumnFormula>COUNTIFS(D10:D17,D9)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topLeftCell="A6" zoomScale="84" zoomScaleNormal="84" workbookViewId="0">
      <selection activeCell="D19" sqref="D19"/>
    </sheetView>
  </sheetViews>
  <sheetFormatPr baseColWidth="10" defaultColWidth="8.83203125" defaultRowHeight="14"/>
  <cols>
    <col min="1" max="1" width="53.6640625" customWidth="1"/>
    <col min="2" max="2" width="40" customWidth="1"/>
    <col min="3" max="3" width="29" customWidth="1"/>
    <col min="4" max="4" width="37.6640625" customWidth="1"/>
    <col min="8" max="8" width="11.5" customWidth="1"/>
    <col min="9" max="10" width="11" customWidth="1"/>
  </cols>
  <sheetData>
    <row r="1" spans="1:9">
      <c r="A1" s="25" t="s">
        <v>36</v>
      </c>
      <c r="B1" s="25"/>
      <c r="C1" s="25"/>
      <c r="D1" s="25"/>
    </row>
    <row r="2" spans="1:9" ht="17">
      <c r="A2" s="6" t="s">
        <v>0</v>
      </c>
      <c r="B2" s="24" t="s">
        <v>1</v>
      </c>
      <c r="C2" s="24" t="s">
        <v>2</v>
      </c>
      <c r="D2" s="24" t="s">
        <v>3</v>
      </c>
    </row>
    <row r="3" spans="1:9" ht="60.75" customHeight="1">
      <c r="A3" s="7"/>
      <c r="B3" s="8" t="s">
        <v>4</v>
      </c>
      <c r="C3" s="2" t="s">
        <v>40</v>
      </c>
      <c r="D3" s="2"/>
      <c r="H3" s="26" t="s">
        <v>59</v>
      </c>
      <c r="I3" s="26"/>
    </row>
    <row r="4" spans="1:9" ht="45" customHeight="1">
      <c r="A4" s="7"/>
      <c r="B4" s="8" t="s">
        <v>5</v>
      </c>
      <c r="C4" s="2" t="s">
        <v>40</v>
      </c>
      <c r="D4" s="2"/>
      <c r="H4" s="14" t="s">
        <v>2</v>
      </c>
      <c r="I4" s="14" t="s">
        <v>41</v>
      </c>
    </row>
    <row r="5" spans="1:9" ht="119">
      <c r="A5" s="7"/>
      <c r="B5" s="8" t="s">
        <v>6</v>
      </c>
      <c r="C5" s="2"/>
      <c r="D5" s="2" t="s">
        <v>41</v>
      </c>
      <c r="H5" s="14">
        <f>COUNTIFS(C3:C10,Tabela1[[#Headers],[Tak]])</f>
        <v>6</v>
      </c>
      <c r="I5" s="14">
        <f>COUNTIFS(D3:D10,Tabela1[[#Headers],[Nie]])</f>
        <v>1</v>
      </c>
    </row>
    <row r="6" spans="1:9" ht="51">
      <c r="A6" s="7"/>
      <c r="B6" s="8" t="s">
        <v>7</v>
      </c>
      <c r="C6" s="2" t="s">
        <v>40</v>
      </c>
      <c r="D6" s="2"/>
    </row>
    <row r="7" spans="1:9" ht="68.25" customHeight="1">
      <c r="A7" s="7"/>
      <c r="B7" s="8" t="s">
        <v>8</v>
      </c>
      <c r="C7" s="2" t="s">
        <v>40</v>
      </c>
      <c r="D7" s="2"/>
    </row>
    <row r="8" spans="1:9" ht="51">
      <c r="A8" s="7"/>
      <c r="B8" s="9" t="s">
        <v>9</v>
      </c>
      <c r="C8" s="2" t="s">
        <v>40</v>
      </c>
      <c r="D8" s="2"/>
    </row>
    <row r="9" spans="1:9" ht="51">
      <c r="A9" s="7"/>
      <c r="B9" s="8" t="s">
        <v>10</v>
      </c>
      <c r="C9" s="2"/>
      <c r="D9" s="2"/>
    </row>
    <row r="10" spans="1:9" ht="85">
      <c r="A10" s="7"/>
      <c r="B10" s="8" t="s">
        <v>11</v>
      </c>
      <c r="C10" s="2" t="s">
        <v>40</v>
      </c>
      <c r="D10" s="2"/>
    </row>
    <row r="11" spans="1:9" ht="17">
      <c r="A11" s="7"/>
      <c r="B11" s="23" t="s">
        <v>12</v>
      </c>
      <c r="C11" s="24" t="s">
        <v>40</v>
      </c>
      <c r="D11" s="24" t="s">
        <v>41</v>
      </c>
    </row>
    <row r="12" spans="1:9" ht="34">
      <c r="A12" s="7"/>
      <c r="B12" s="8" t="s">
        <v>13</v>
      </c>
      <c r="C12" s="1"/>
      <c r="D12" s="1" t="s">
        <v>41</v>
      </c>
    </row>
    <row r="13" spans="1:9" ht="135" customHeight="1">
      <c r="A13" s="7"/>
      <c r="B13" s="8" t="s">
        <v>14</v>
      </c>
      <c r="C13" s="1"/>
      <c r="D13" s="1" t="s">
        <v>41</v>
      </c>
      <c r="H13" s="26" t="s">
        <v>59</v>
      </c>
      <c r="I13" s="26"/>
    </row>
    <row r="14" spans="1:9" ht="72" customHeight="1">
      <c r="A14" s="7"/>
      <c r="B14" s="8" t="s">
        <v>15</v>
      </c>
      <c r="C14" s="1"/>
      <c r="D14" s="1" t="s">
        <v>41</v>
      </c>
      <c r="H14" s="17" t="s">
        <v>40</v>
      </c>
      <c r="I14" s="18" t="s">
        <v>41</v>
      </c>
    </row>
    <row r="15" spans="1:9" ht="86.25" customHeight="1">
      <c r="A15" s="7"/>
      <c r="B15" s="8" t="s">
        <v>16</v>
      </c>
      <c r="C15" s="1" t="s">
        <v>40</v>
      </c>
      <c r="D15" s="1"/>
      <c r="H15" s="19">
        <f>COUNTIFS(C12:C35,C11)</f>
        <v>17</v>
      </c>
      <c r="I15" s="20">
        <f>COUNTIFS(D12:D35,Tabela1[[#Headers],[Nie]])</f>
        <v>6</v>
      </c>
    </row>
    <row r="16" spans="1:9" ht="136">
      <c r="A16" s="7"/>
      <c r="B16" s="8" t="s">
        <v>17</v>
      </c>
      <c r="C16" s="1" t="s">
        <v>40</v>
      </c>
      <c r="D16" s="1"/>
    </row>
    <row r="17" spans="1:4" ht="34">
      <c r="A17" s="7"/>
      <c r="B17" s="8" t="s">
        <v>18</v>
      </c>
      <c r="C17" s="1" t="s">
        <v>40</v>
      </c>
      <c r="D17" s="1"/>
    </row>
    <row r="18" spans="1:4" ht="17">
      <c r="A18" s="7"/>
      <c r="B18" s="10" t="s">
        <v>19</v>
      </c>
      <c r="C18" s="1"/>
      <c r="D18" s="1" t="s">
        <v>41</v>
      </c>
    </row>
    <row r="19" spans="1:4" ht="73.5" customHeight="1">
      <c r="A19" s="7"/>
      <c r="B19" s="8" t="s">
        <v>37</v>
      </c>
      <c r="C19" s="1" t="s">
        <v>40</v>
      </c>
      <c r="D19" s="1"/>
    </row>
    <row r="20" spans="1:4" ht="68">
      <c r="A20" s="7"/>
      <c r="B20" s="8" t="s">
        <v>20</v>
      </c>
      <c r="C20" s="1" t="s">
        <v>40</v>
      </c>
      <c r="D20" s="1"/>
    </row>
    <row r="21" spans="1:4" ht="72.75" customHeight="1">
      <c r="A21" s="7"/>
      <c r="B21" s="8" t="s">
        <v>21</v>
      </c>
      <c r="C21" s="1" t="s">
        <v>40</v>
      </c>
      <c r="D21" s="1"/>
    </row>
    <row r="22" spans="1:4" ht="88" customHeight="1">
      <c r="A22" s="7"/>
      <c r="B22" s="8" t="s">
        <v>22</v>
      </c>
      <c r="C22" s="1" t="s">
        <v>40</v>
      </c>
      <c r="D22" s="1"/>
    </row>
    <row r="23" spans="1:4" ht="34">
      <c r="A23" s="7"/>
      <c r="B23" s="8" t="s">
        <v>23</v>
      </c>
      <c r="C23" s="1" t="s">
        <v>40</v>
      </c>
      <c r="D23" s="1"/>
    </row>
    <row r="24" spans="1:4" ht="107.25" customHeight="1">
      <c r="A24" s="7"/>
      <c r="B24" s="8" t="s">
        <v>24</v>
      </c>
      <c r="C24" s="1" t="s">
        <v>40</v>
      </c>
      <c r="D24" s="1"/>
    </row>
    <row r="25" spans="1:4" ht="70.5" customHeight="1">
      <c r="A25" s="7"/>
      <c r="B25" s="8" t="s">
        <v>25</v>
      </c>
      <c r="C25" s="1" t="s">
        <v>40</v>
      </c>
      <c r="D25" s="1"/>
    </row>
    <row r="26" spans="1:4" ht="71" customHeight="1">
      <c r="A26" s="7"/>
      <c r="B26" s="8" t="s">
        <v>26</v>
      </c>
      <c r="C26" s="1" t="s">
        <v>40</v>
      </c>
      <c r="D26" s="1"/>
    </row>
    <row r="27" spans="1:4" ht="36" customHeight="1">
      <c r="A27" s="7"/>
      <c r="B27" s="8" t="s">
        <v>27</v>
      </c>
      <c r="C27" s="1" t="s">
        <v>40</v>
      </c>
      <c r="D27" s="1"/>
    </row>
    <row r="28" spans="1:4" ht="102.75" customHeight="1">
      <c r="A28" s="7"/>
      <c r="B28" s="8" t="s">
        <v>28</v>
      </c>
      <c r="C28" s="1"/>
      <c r="D28" s="1" t="s">
        <v>41</v>
      </c>
    </row>
    <row r="29" spans="1:4" ht="75" customHeight="1">
      <c r="A29" s="7"/>
      <c r="B29" s="8" t="s">
        <v>29</v>
      </c>
      <c r="C29" s="1"/>
      <c r="D29" s="1" t="s">
        <v>60</v>
      </c>
    </row>
    <row r="30" spans="1:4" ht="45.75" customHeight="1">
      <c r="A30" s="7"/>
      <c r="B30" s="8" t="s">
        <v>30</v>
      </c>
      <c r="C30" s="1" t="s">
        <v>40</v>
      </c>
      <c r="D30" s="1"/>
    </row>
    <row r="31" spans="1:4" ht="72" customHeight="1">
      <c r="A31" s="7"/>
      <c r="B31" s="8" t="s">
        <v>31</v>
      </c>
      <c r="C31" s="1" t="s">
        <v>40</v>
      </c>
      <c r="D31" s="1"/>
    </row>
    <row r="32" spans="1:4" ht="65.25" customHeight="1">
      <c r="A32" s="7"/>
      <c r="B32" s="8" t="s">
        <v>32</v>
      </c>
      <c r="C32" s="1"/>
      <c r="D32" s="1" t="s">
        <v>41</v>
      </c>
    </row>
    <row r="33" spans="1:4" ht="39" customHeight="1">
      <c r="A33" s="7"/>
      <c r="B33" s="8" t="s">
        <v>33</v>
      </c>
      <c r="C33" s="1" t="s">
        <v>40</v>
      </c>
      <c r="D33" s="1"/>
    </row>
    <row r="34" spans="1:4" ht="66.75" customHeight="1">
      <c r="A34" s="7"/>
      <c r="B34" s="8" t="s">
        <v>34</v>
      </c>
      <c r="C34" s="1" t="s">
        <v>40</v>
      </c>
      <c r="D34" s="1"/>
    </row>
    <row r="35" spans="1:4" ht="62.25" customHeight="1">
      <c r="A35" s="7"/>
      <c r="B35" s="8" t="s">
        <v>35</v>
      </c>
      <c r="C35" s="1" t="s">
        <v>40</v>
      </c>
      <c r="D35" s="1"/>
    </row>
  </sheetData>
  <mergeCells count="3">
    <mergeCell ref="A1:D1"/>
    <mergeCell ref="H3:I3"/>
    <mergeCell ref="H13:I13"/>
  </mergeCells>
  <pageMargins left="0.7" right="0.7" top="0.75" bottom="0.75" header="0.3" footer="0.3"/>
  <pageSetup paperSize="9" scale="57" fitToHeight="0"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7"/>
  <sheetViews>
    <sheetView tabSelected="1" zoomScale="110" zoomScaleNormal="110" workbookViewId="0">
      <selection activeCell="C18" sqref="C18"/>
    </sheetView>
  </sheetViews>
  <sheetFormatPr baseColWidth="10" defaultColWidth="8.83203125" defaultRowHeight="14"/>
  <cols>
    <col min="1" max="1" width="58.6640625" customWidth="1"/>
    <col min="2" max="2" width="31.5" customWidth="1"/>
    <col min="3" max="3" width="37" customWidth="1"/>
    <col min="4" max="4" width="39.6640625" customWidth="1"/>
    <col min="5" max="5" width="3.1640625" hidden="1" customWidth="1"/>
    <col min="6" max="6" width="13.1640625" hidden="1" customWidth="1"/>
    <col min="10" max="10" width="4.1640625" customWidth="1"/>
    <col min="11" max="12" width="11" customWidth="1"/>
  </cols>
  <sheetData>
    <row r="1" spans="1:12" ht="16">
      <c r="A1" s="27" t="s">
        <v>38</v>
      </c>
      <c r="B1" s="28"/>
      <c r="C1" s="28"/>
      <c r="D1" s="28"/>
      <c r="E1" s="28"/>
      <c r="F1" s="29"/>
    </row>
    <row r="2" spans="1:12" ht="16">
      <c r="A2" s="5" t="s">
        <v>0</v>
      </c>
      <c r="B2" s="22" t="s">
        <v>39</v>
      </c>
      <c r="C2" s="22" t="s">
        <v>40</v>
      </c>
      <c r="D2" s="22" t="s">
        <v>41</v>
      </c>
      <c r="E2" s="3"/>
      <c r="F2" s="3"/>
    </row>
    <row r="3" spans="1:12" ht="48">
      <c r="A3" s="11"/>
      <c r="B3" s="12" t="s">
        <v>42</v>
      </c>
      <c r="C3" s="4" t="s">
        <v>40</v>
      </c>
      <c r="D3" s="4"/>
      <c r="E3" s="3"/>
      <c r="F3" s="3"/>
      <c r="K3" s="30" t="s">
        <v>59</v>
      </c>
      <c r="L3" s="31"/>
    </row>
    <row r="4" spans="1:12" ht="47.25" customHeight="1">
      <c r="A4" s="11"/>
      <c r="B4" s="12" t="s">
        <v>43</v>
      </c>
      <c r="C4" s="4"/>
      <c r="D4" s="4" t="s">
        <v>41</v>
      </c>
      <c r="E4" s="3"/>
      <c r="F4" s="3"/>
      <c r="K4" s="14" t="s">
        <v>58</v>
      </c>
      <c r="L4" s="14" t="s">
        <v>56</v>
      </c>
    </row>
    <row r="5" spans="1:12" ht="96">
      <c r="A5" s="11"/>
      <c r="B5" s="12" t="s">
        <v>44</v>
      </c>
      <c r="C5" s="4" t="s">
        <v>40</v>
      </c>
      <c r="D5" s="4"/>
      <c r="E5" s="3"/>
      <c r="F5" s="3"/>
      <c r="K5" s="14">
        <f>COUNTIFS(C3:C8,Tabela3[[#Headers],[TAK]])</f>
        <v>3</v>
      </c>
      <c r="L5" s="14">
        <f>COUNTIFS(D3:D8,Tabela3[[#Headers],[NIE]])</f>
        <v>1</v>
      </c>
    </row>
    <row r="6" spans="1:12" ht="80">
      <c r="A6" s="11"/>
      <c r="B6" s="12" t="s">
        <v>45</v>
      </c>
      <c r="C6" s="4"/>
      <c r="D6" s="4"/>
      <c r="E6" s="3"/>
      <c r="F6" s="3"/>
    </row>
    <row r="7" spans="1:12" ht="90.75" customHeight="1">
      <c r="A7" s="11"/>
      <c r="B7" s="12" t="s">
        <v>57</v>
      </c>
      <c r="C7" s="4" t="s">
        <v>40</v>
      </c>
      <c r="D7" s="4"/>
      <c r="E7" s="3"/>
      <c r="F7" s="3"/>
    </row>
    <row r="8" spans="1:12" ht="96">
      <c r="A8" s="11"/>
      <c r="B8" s="12" t="s">
        <v>46</v>
      </c>
      <c r="C8" s="4"/>
      <c r="D8" s="4"/>
      <c r="E8" s="3"/>
      <c r="F8" s="3"/>
    </row>
    <row r="9" spans="1:12" ht="16">
      <c r="A9" s="11"/>
      <c r="B9" s="21" t="s">
        <v>47</v>
      </c>
      <c r="C9" s="16" t="s">
        <v>2</v>
      </c>
      <c r="D9" s="15" t="s">
        <v>3</v>
      </c>
      <c r="E9" s="3"/>
      <c r="F9" s="3"/>
    </row>
    <row r="10" spans="1:12" ht="48">
      <c r="A10" s="11"/>
      <c r="B10" s="13" t="s">
        <v>48</v>
      </c>
      <c r="C10" s="4"/>
      <c r="D10" s="4" t="s">
        <v>41</v>
      </c>
      <c r="E10" s="3"/>
      <c r="F10" s="3"/>
      <c r="K10" s="30" t="s">
        <v>59</v>
      </c>
      <c r="L10" s="31"/>
    </row>
    <row r="11" spans="1:12" ht="80">
      <c r="A11" s="11"/>
      <c r="B11" s="12" t="s">
        <v>49</v>
      </c>
      <c r="C11" s="4" t="s">
        <v>40</v>
      </c>
      <c r="D11" s="4"/>
      <c r="E11" s="3"/>
      <c r="F11" s="3"/>
      <c r="K11" s="14" t="s">
        <v>58</v>
      </c>
      <c r="L11" s="14" t="s">
        <v>56</v>
      </c>
    </row>
    <row r="12" spans="1:12" ht="96">
      <c r="A12" s="11"/>
      <c r="B12" s="12" t="s">
        <v>50</v>
      </c>
      <c r="C12" s="4"/>
      <c r="D12" s="4"/>
      <c r="E12" s="3"/>
      <c r="F12" s="3"/>
      <c r="K12" s="14">
        <f t="shared" ref="K12" si="0">COUNTIFS(C10:C17,C9)</f>
        <v>5</v>
      </c>
      <c r="L12" s="14">
        <f t="shared" ref="L12" si="1">COUNTIFS(D10:D17,D9)</f>
        <v>1</v>
      </c>
    </row>
    <row r="13" spans="1:12" ht="96">
      <c r="A13" s="11"/>
      <c r="B13" s="12" t="s">
        <v>51</v>
      </c>
      <c r="C13" s="4" t="s">
        <v>40</v>
      </c>
      <c r="D13" s="4"/>
      <c r="E13" s="3"/>
      <c r="F13" s="3"/>
    </row>
    <row r="14" spans="1:12" ht="112">
      <c r="A14" s="11"/>
      <c r="B14" s="12" t="s">
        <v>52</v>
      </c>
      <c r="C14" s="4"/>
      <c r="D14" s="4"/>
      <c r="E14" s="3"/>
      <c r="F14" s="3"/>
    </row>
    <row r="15" spans="1:12" ht="96">
      <c r="A15" s="11"/>
      <c r="B15" s="12" t="s">
        <v>53</v>
      </c>
      <c r="C15" s="4" t="s">
        <v>40</v>
      </c>
      <c r="D15" s="4"/>
      <c r="E15" s="3"/>
      <c r="F15" s="3"/>
    </row>
    <row r="16" spans="1:12" ht="48">
      <c r="A16" s="11"/>
      <c r="B16" s="12" t="s">
        <v>54</v>
      </c>
      <c r="C16" s="4" t="s">
        <v>40</v>
      </c>
      <c r="D16" s="4"/>
      <c r="E16" s="3"/>
      <c r="F16" s="3"/>
    </row>
    <row r="17" spans="1:6" ht="48">
      <c r="A17" s="11"/>
      <c r="B17" s="12" t="s">
        <v>55</v>
      </c>
      <c r="C17" s="4" t="s">
        <v>40</v>
      </c>
      <c r="D17" s="4"/>
      <c r="E17" s="3"/>
      <c r="F17" s="3"/>
    </row>
  </sheetData>
  <mergeCells count="3">
    <mergeCell ref="A1:F1"/>
    <mergeCell ref="K3:L3"/>
    <mergeCell ref="K10:L10"/>
  </mergeCells>
  <pageMargins left="0.7" right="0.7" top="0.75" bottom="0.75" header="0.3" footer="0.3"/>
  <pageSetup paperSize="9" scale="47" fitToWidth="0" orientation="landscape" verticalDpi="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dostępność architektoniczna</vt:lpstr>
      <vt:lpstr>Dostępność informacyjno- komuni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Rombalska</dc:creator>
  <cp:lastModifiedBy>Kinga Lewandowska</cp:lastModifiedBy>
  <cp:lastPrinted>2023-10-30T10:19:33Z</cp:lastPrinted>
  <dcterms:created xsi:type="dcterms:W3CDTF">2023-09-08T06:08:57Z</dcterms:created>
  <dcterms:modified xsi:type="dcterms:W3CDTF">2024-03-21T08:13:18Z</dcterms:modified>
</cp:coreProperties>
</file>